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23250" windowHeight="119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9" i="1" l="1"/>
  <c r="G4" i="1" l="1"/>
  <c r="G56" i="1"/>
  <c r="G55" i="1"/>
  <c r="G54" i="1"/>
  <c r="G53" i="1"/>
  <c r="G52" i="1"/>
  <c r="G51" i="1"/>
  <c r="G50" i="1"/>
  <c r="G49" i="1"/>
  <c r="G48" i="1"/>
  <c r="G47" i="1"/>
  <c r="G46" i="1"/>
  <c r="G58" i="1" s="1"/>
  <c r="G45" i="1"/>
  <c r="G44" i="1"/>
  <c r="G43" i="1"/>
  <c r="G42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30" i="1" l="1"/>
  <c r="G63" i="1" s="1"/>
</calcChain>
</file>

<file path=xl/sharedStrings.xml><?xml version="1.0" encoding="utf-8"?>
<sst xmlns="http://schemas.openxmlformats.org/spreadsheetml/2006/main" count="126" uniqueCount="76">
  <si>
    <t xml:space="preserve">UNIT </t>
  </si>
  <si>
    <t>QUANTITY</t>
  </si>
  <si>
    <t>UNIT COST</t>
  </si>
  <si>
    <t>TOTAL COST</t>
  </si>
  <si>
    <t>ITEM #</t>
  </si>
  <si>
    <t xml:space="preserve">                                                 ITEM DESCRIPTION</t>
  </si>
  <si>
    <t>TYPE D-2 FILTER FABRIC</t>
  </si>
  <si>
    <t>No.57 STONE</t>
  </si>
  <si>
    <t>No.6 STEEL REINFORCEMENT</t>
  </si>
  <si>
    <t>CMU BLOCKS</t>
  </si>
  <si>
    <t>4" FLEXIBLE PIPE</t>
  </si>
  <si>
    <t>4" ADS FERNO COUPLER</t>
  </si>
  <si>
    <t>4" ADS 90 DEGREE ELBOW</t>
  </si>
  <si>
    <t>4" ADS CLEANOUT PLUG</t>
  </si>
  <si>
    <t>PRESSURE GROUT</t>
  </si>
  <si>
    <t>GROUT PIPE INSTALLATION</t>
  </si>
  <si>
    <t>FLOWABLE FILL</t>
  </si>
  <si>
    <t>FILL SOILS</t>
  </si>
  <si>
    <t>RUBBLE (DITCH LINING)</t>
  </si>
  <si>
    <t>SOD / HYDROSEEDING</t>
  </si>
  <si>
    <t>TREE PROTECTION BARRICADE</t>
  </si>
  <si>
    <t>SYNTHETIC BALES</t>
  </si>
  <si>
    <t>LS</t>
  </si>
  <si>
    <t>CY</t>
  </si>
  <si>
    <t>SY</t>
  </si>
  <si>
    <t>LF</t>
  </si>
  <si>
    <t>EA</t>
  </si>
  <si>
    <t>FACE SF</t>
  </si>
  <si>
    <t>TN</t>
  </si>
  <si>
    <t>173-71-1</t>
  </si>
  <si>
    <t>173- 76</t>
  </si>
  <si>
    <t>121- 70</t>
  </si>
  <si>
    <t>120-6</t>
  </si>
  <si>
    <t>415-1-6</t>
  </si>
  <si>
    <t>lb</t>
  </si>
  <si>
    <t>104-10-3</t>
  </si>
  <si>
    <t>530-3-4</t>
  </si>
  <si>
    <t>530-74</t>
  </si>
  <si>
    <t>514-71 -1</t>
  </si>
  <si>
    <t>110-2-1</t>
  </si>
  <si>
    <t>4" DUAL WALL SLOTTED PIPE</t>
  </si>
  <si>
    <t>LANIER STREET DRAINAGE COST ESTIMATES</t>
  </si>
  <si>
    <t>MAINTENANCE OF TRAFFIC</t>
  </si>
  <si>
    <t>DA</t>
  </si>
  <si>
    <t>102-1</t>
  </si>
  <si>
    <t>HORACE ROAD MAINTENANCE COST ESTIMATES</t>
  </si>
  <si>
    <t>SOIL REMOVAL FROM SITE</t>
  </si>
  <si>
    <t>EXISTING SAND-CEMENT BAG EXCAVATION AND REMOVAL FROM SITE</t>
  </si>
  <si>
    <t>SF</t>
  </si>
  <si>
    <t>ALL STEEL REINFORCEMENT</t>
  </si>
  <si>
    <t>RIPRAP - DITCH LINING</t>
  </si>
  <si>
    <t>FDOT TYPE E-3 EROSION MAT</t>
  </si>
  <si>
    <t>104 -11</t>
  </si>
  <si>
    <t>FLOAT TURBIDITY BARRIER</t>
  </si>
  <si>
    <t>104-13-2</t>
  </si>
  <si>
    <t>TYPE IV STAKED SILT FENCE ( Labor and Materials Cost Included)</t>
  </si>
  <si>
    <t>30" CORRUGATED PLASTIC PIPE</t>
  </si>
  <si>
    <t>TYPE IV STAKED SILT FENCE (Labor and Materials Cost Included)</t>
  </si>
  <si>
    <t>*MOBILIZATION</t>
  </si>
  <si>
    <t>**CLEARING  AND GRUBING</t>
  </si>
  <si>
    <t>***SOIL REMOVAL FROM SITE</t>
  </si>
  <si>
    <t>****RETAINING WALL SYSTEM</t>
  </si>
  <si>
    <t>**CLEARING  AND GRUBING CONSIST OF SITE PREPARATION, CONCRETE DEMOLITION AND TREE REMOVAL.</t>
  </si>
  <si>
    <t>****RETAINING WALL SHALL BE CONSTRUCTED IN CONFORMANCE WITH WALL SUPPLIERS SPECIFICATIONS.</t>
  </si>
  <si>
    <t>*** AS IDENTIFIED ON THE CONSTRUCTION PLANS</t>
  </si>
  <si>
    <t>*INCLUDE COST OF MOBILIZATION FOR BOTH PROJECTS IN THIS ITEM</t>
  </si>
  <si>
    <t>18" CORRUGATED METAL PIPE (Temporary Access)</t>
  </si>
  <si>
    <t>FIBER REINFORCED CONCRETE PAVING ( 3000 PSI )</t>
  </si>
  <si>
    <t>101-1</t>
  </si>
  <si>
    <t xml:space="preserve">FIBER REINFORCED CONCRETE (3000 PSI) </t>
  </si>
  <si>
    <t>LANIER</t>
  </si>
  <si>
    <t>TOTAL</t>
  </si>
  <si>
    <t>COST</t>
  </si>
  <si>
    <t>HORACE</t>
  </si>
  <si>
    <t>TOTAL BID PRICE</t>
  </si>
  <si>
    <t>BIODEGRADABLE EROSION CONTROL 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</si>
</sst>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 applyBorder="1"/>
    <xf numFmtId="0" fontId="1" fillId="0" borderId="0" xfId="0" applyFont="1"/>
    <xf numFmtId="0" fontId="2" fillId="0" borderId="0" xfId="0" applyFo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2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Fill="1" applyBorder="1"/>
    <xf numFmtId="0" fontId="0" fillId="0" borderId="24" xfId="0" applyBorder="1"/>
    <xf numFmtId="0" fontId="0" fillId="0" borderId="12" xfId="0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0" fontId="0" fillId="0" borderId="0" xfId="0" applyProtection="1"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topLeftCell="A23" zoomScaleNormal="100" workbookViewId="0">
      <selection activeCell="F29" sqref="F29"/>
    </sheetView>
  </sheetViews>
  <sheetFormatPr defaultRowHeight="15" x14ac:dyDescent="0.25"/>
  <cols>
    <col min="3" max="3" width="53.28515625" customWidth="1"/>
    <col min="4" max="4" width="7.42578125" customWidth="1"/>
    <col min="5" max="5" width="10.85546875" customWidth="1"/>
    <col min="6" max="6" width="10" style="35" bestFit="1" customWidth="1"/>
    <col min="7" max="7" width="15.7109375" customWidth="1"/>
  </cols>
  <sheetData>
    <row r="1" spans="1:14" ht="15.75" x14ac:dyDescent="0.25">
      <c r="C1" s="12" t="s">
        <v>41</v>
      </c>
    </row>
    <row r="2" spans="1:14" thickBot="1" x14ac:dyDescent="0.35"/>
    <row r="3" spans="1:14" ht="15.6" thickTop="1" thickBot="1" x14ac:dyDescent="0.35">
      <c r="A3" s="14" t="s">
        <v>4</v>
      </c>
      <c r="B3" s="25" t="s">
        <v>5</v>
      </c>
      <c r="C3" s="26"/>
      <c r="D3" s="14" t="s">
        <v>0</v>
      </c>
      <c r="E3" s="14" t="s">
        <v>1</v>
      </c>
      <c r="F3" s="36" t="s">
        <v>2</v>
      </c>
      <c r="G3" s="15" t="s">
        <v>3</v>
      </c>
    </row>
    <row r="4" spans="1:14" ht="14.45" x14ac:dyDescent="0.3">
      <c r="A4" s="15" t="s">
        <v>68</v>
      </c>
      <c r="B4" s="27" t="s">
        <v>58</v>
      </c>
      <c r="C4" s="28"/>
      <c r="D4" s="15" t="s">
        <v>22</v>
      </c>
      <c r="E4" s="15">
        <v>1</v>
      </c>
      <c r="F4" s="37"/>
      <c r="G4" s="21">
        <f>+E4*F4</f>
        <v>0</v>
      </c>
    </row>
    <row r="5" spans="1:14" ht="14.45" x14ac:dyDescent="0.3">
      <c r="A5" s="10" t="s">
        <v>44</v>
      </c>
      <c r="B5" s="29" t="s">
        <v>42</v>
      </c>
      <c r="C5" s="30"/>
      <c r="D5" s="10" t="s">
        <v>43</v>
      </c>
      <c r="E5" s="10">
        <v>40</v>
      </c>
      <c r="F5" s="38"/>
      <c r="G5" s="19">
        <f t="shared" ref="G5:G29" si="0">+E5*F5</f>
        <v>0</v>
      </c>
    </row>
    <row r="6" spans="1:14" ht="14.45" x14ac:dyDescent="0.3">
      <c r="A6" s="10" t="s">
        <v>39</v>
      </c>
      <c r="B6" s="29" t="s">
        <v>59</v>
      </c>
      <c r="C6" s="30"/>
      <c r="D6" s="10" t="s">
        <v>22</v>
      </c>
      <c r="E6" s="10">
        <v>1</v>
      </c>
      <c r="F6" s="38"/>
      <c r="G6" s="19">
        <f t="shared" si="0"/>
        <v>0</v>
      </c>
    </row>
    <row r="7" spans="1:14" ht="14.45" x14ac:dyDescent="0.3">
      <c r="A7" s="10"/>
      <c r="B7" s="29" t="s">
        <v>60</v>
      </c>
      <c r="C7" s="30"/>
      <c r="D7" s="10" t="s">
        <v>23</v>
      </c>
      <c r="E7" s="10">
        <v>110</v>
      </c>
      <c r="F7" s="38"/>
      <c r="G7" s="19">
        <f t="shared" si="0"/>
        <v>0</v>
      </c>
    </row>
    <row r="8" spans="1:14" ht="14.45" x14ac:dyDescent="0.3">
      <c r="A8" s="10" t="s">
        <v>38</v>
      </c>
      <c r="B8" s="29" t="s">
        <v>6</v>
      </c>
      <c r="C8" s="30"/>
      <c r="D8" s="10" t="s">
        <v>24</v>
      </c>
      <c r="E8" s="10">
        <v>130</v>
      </c>
      <c r="F8" s="38"/>
      <c r="G8" s="19">
        <f t="shared" si="0"/>
        <v>0</v>
      </c>
    </row>
    <row r="9" spans="1:14" ht="14.45" x14ac:dyDescent="0.3">
      <c r="A9" s="10" t="s">
        <v>37</v>
      </c>
      <c r="B9" s="29" t="s">
        <v>7</v>
      </c>
      <c r="C9" s="30"/>
      <c r="D9" s="10" t="s">
        <v>23</v>
      </c>
      <c r="E9" s="10">
        <v>20</v>
      </c>
      <c r="F9" s="38"/>
      <c r="G9" s="19">
        <f t="shared" si="0"/>
        <v>0</v>
      </c>
    </row>
    <row r="10" spans="1:14" ht="14.45" x14ac:dyDescent="0.3">
      <c r="A10" s="10">
        <v>524</v>
      </c>
      <c r="B10" s="29" t="s">
        <v>67</v>
      </c>
      <c r="C10" s="30"/>
      <c r="D10" s="10" t="s">
        <v>23</v>
      </c>
      <c r="E10" s="10">
        <v>25</v>
      </c>
      <c r="F10" s="38"/>
      <c r="G10" s="19">
        <f t="shared" si="0"/>
        <v>0</v>
      </c>
    </row>
    <row r="11" spans="1:14" ht="14.45" x14ac:dyDescent="0.3">
      <c r="A11" s="10" t="s">
        <v>33</v>
      </c>
      <c r="B11" s="29" t="s">
        <v>8</v>
      </c>
      <c r="C11" s="30"/>
      <c r="D11" s="10" t="s">
        <v>34</v>
      </c>
      <c r="E11" s="10">
        <v>76</v>
      </c>
      <c r="F11" s="38"/>
      <c r="G11" s="19">
        <f t="shared" si="0"/>
        <v>0</v>
      </c>
    </row>
    <row r="12" spans="1:14" ht="14.45" x14ac:dyDescent="0.3">
      <c r="A12" s="10"/>
      <c r="B12" s="29" t="s">
        <v>9</v>
      </c>
      <c r="C12" s="30"/>
      <c r="D12" s="10" t="s">
        <v>26</v>
      </c>
      <c r="E12" s="10">
        <v>15</v>
      </c>
      <c r="F12" s="38"/>
      <c r="G12" s="19">
        <f t="shared" si="0"/>
        <v>0</v>
      </c>
    </row>
    <row r="13" spans="1:14" ht="14.45" x14ac:dyDescent="0.3">
      <c r="A13" s="10"/>
      <c r="B13" s="29" t="s">
        <v>40</v>
      </c>
      <c r="C13" s="30"/>
      <c r="D13" s="10" t="s">
        <v>25</v>
      </c>
      <c r="E13" s="10">
        <v>120</v>
      </c>
      <c r="F13" s="38"/>
      <c r="G13" s="19">
        <f t="shared" si="0"/>
        <v>0</v>
      </c>
    </row>
    <row r="14" spans="1:14" ht="14.45" x14ac:dyDescent="0.3">
      <c r="A14" s="10"/>
      <c r="B14" s="29" t="s">
        <v>10</v>
      </c>
      <c r="C14" s="30"/>
      <c r="D14" s="10" t="s">
        <v>25</v>
      </c>
      <c r="E14" s="10">
        <v>12</v>
      </c>
      <c r="F14" s="38"/>
      <c r="G14" s="19">
        <f t="shared" si="0"/>
        <v>0</v>
      </c>
      <c r="M14" s="35"/>
      <c r="N14" s="35"/>
    </row>
    <row r="15" spans="1:14" ht="14.45" x14ac:dyDescent="0.3">
      <c r="A15" s="10"/>
      <c r="B15" s="29" t="s">
        <v>11</v>
      </c>
      <c r="C15" s="30"/>
      <c r="D15" s="10" t="s">
        <v>26</v>
      </c>
      <c r="E15" s="10">
        <v>8</v>
      </c>
      <c r="F15" s="38"/>
      <c r="G15" s="19">
        <f t="shared" si="0"/>
        <v>0</v>
      </c>
    </row>
    <row r="16" spans="1:14" ht="14.45" x14ac:dyDescent="0.3">
      <c r="A16" s="10"/>
      <c r="B16" s="29" t="s">
        <v>12</v>
      </c>
      <c r="C16" s="30"/>
      <c r="D16" s="10" t="s">
        <v>26</v>
      </c>
      <c r="E16" s="10">
        <v>2</v>
      </c>
      <c r="F16" s="38"/>
      <c r="G16" s="19">
        <f t="shared" si="0"/>
        <v>0</v>
      </c>
    </row>
    <row r="17" spans="1:12" ht="14.45" x14ac:dyDescent="0.3">
      <c r="A17" s="10"/>
      <c r="B17" s="29" t="s">
        <v>13</v>
      </c>
      <c r="C17" s="30"/>
      <c r="D17" s="10" t="s">
        <v>26</v>
      </c>
      <c r="E17" s="10">
        <v>2</v>
      </c>
      <c r="F17" s="38"/>
      <c r="G17" s="19">
        <f t="shared" si="0"/>
        <v>0</v>
      </c>
      <c r="L17" s="1"/>
    </row>
    <row r="18" spans="1:12" ht="14.45" x14ac:dyDescent="0.3">
      <c r="A18" s="10" t="s">
        <v>29</v>
      </c>
      <c r="B18" s="29" t="s">
        <v>14</v>
      </c>
      <c r="C18" s="30"/>
      <c r="D18" s="10" t="s">
        <v>23</v>
      </c>
      <c r="E18" s="10">
        <v>20</v>
      </c>
      <c r="F18" s="38"/>
      <c r="G18" s="19">
        <f t="shared" si="0"/>
        <v>0</v>
      </c>
    </row>
    <row r="19" spans="1:12" ht="14.45" x14ac:dyDescent="0.3">
      <c r="A19" s="10" t="s">
        <v>30</v>
      </c>
      <c r="B19" s="29" t="s">
        <v>15</v>
      </c>
      <c r="C19" s="30"/>
      <c r="D19" s="10" t="s">
        <v>25</v>
      </c>
      <c r="E19" s="10">
        <v>224</v>
      </c>
      <c r="F19" s="38"/>
      <c r="G19" s="19">
        <f t="shared" si="0"/>
        <v>0</v>
      </c>
    </row>
    <row r="20" spans="1:12" ht="14.45" x14ac:dyDescent="0.3">
      <c r="A20" s="10" t="s">
        <v>31</v>
      </c>
      <c r="B20" s="29" t="s">
        <v>16</v>
      </c>
      <c r="C20" s="30"/>
      <c r="D20" s="10" t="s">
        <v>23</v>
      </c>
      <c r="E20" s="10">
        <v>3</v>
      </c>
      <c r="F20" s="38"/>
      <c r="G20" s="19">
        <f t="shared" si="0"/>
        <v>0</v>
      </c>
    </row>
    <row r="21" spans="1:12" ht="14.45" x14ac:dyDescent="0.3">
      <c r="A21" s="10"/>
      <c r="B21" s="29" t="s">
        <v>61</v>
      </c>
      <c r="C21" s="30"/>
      <c r="D21" s="10" t="s">
        <v>27</v>
      </c>
      <c r="E21" s="10">
        <v>250</v>
      </c>
      <c r="F21" s="38"/>
      <c r="G21" s="19">
        <f t="shared" si="0"/>
        <v>0</v>
      </c>
    </row>
    <row r="22" spans="1:12" ht="14.45" x14ac:dyDescent="0.3">
      <c r="A22" s="10" t="s">
        <v>32</v>
      </c>
      <c r="B22" s="29" t="s">
        <v>17</v>
      </c>
      <c r="C22" s="30"/>
      <c r="D22" s="10" t="s">
        <v>23</v>
      </c>
      <c r="E22" s="10">
        <v>200</v>
      </c>
      <c r="F22" s="38"/>
      <c r="G22" s="19">
        <f t="shared" si="0"/>
        <v>0</v>
      </c>
    </row>
    <row r="23" spans="1:12" ht="14.45" x14ac:dyDescent="0.3">
      <c r="A23" s="10" t="s">
        <v>36</v>
      </c>
      <c r="B23" s="29" t="s">
        <v>18</v>
      </c>
      <c r="C23" s="30"/>
      <c r="D23" s="10" t="s">
        <v>28</v>
      </c>
      <c r="E23" s="10">
        <v>56</v>
      </c>
      <c r="F23" s="38"/>
      <c r="G23" s="19">
        <f t="shared" si="0"/>
        <v>0</v>
      </c>
    </row>
    <row r="24" spans="1:12" ht="14.45" x14ac:dyDescent="0.3">
      <c r="A24" s="10"/>
      <c r="B24" s="29" t="s">
        <v>19</v>
      </c>
      <c r="C24" s="30"/>
      <c r="D24" s="10" t="s">
        <v>22</v>
      </c>
      <c r="E24" s="10">
        <v>1</v>
      </c>
      <c r="F24" s="38"/>
      <c r="G24" s="19">
        <f t="shared" si="0"/>
        <v>0</v>
      </c>
    </row>
    <row r="25" spans="1:12" ht="14.45" x14ac:dyDescent="0.3">
      <c r="A25" s="10"/>
      <c r="B25" s="29" t="s">
        <v>20</v>
      </c>
      <c r="C25" s="30"/>
      <c r="D25" s="10" t="s">
        <v>25</v>
      </c>
      <c r="E25" s="10">
        <v>225</v>
      </c>
      <c r="F25" s="38"/>
      <c r="G25" s="19">
        <f t="shared" si="0"/>
        <v>0</v>
      </c>
    </row>
    <row r="26" spans="1:12" ht="14.45" x14ac:dyDescent="0.3">
      <c r="A26" s="10" t="s">
        <v>54</v>
      </c>
      <c r="B26" s="29" t="s">
        <v>57</v>
      </c>
      <c r="C26" s="30"/>
      <c r="D26" s="10" t="s">
        <v>25</v>
      </c>
      <c r="E26" s="10">
        <v>225</v>
      </c>
      <c r="F26" s="38"/>
      <c r="G26" s="19">
        <f t="shared" si="0"/>
        <v>0</v>
      </c>
    </row>
    <row r="27" spans="1:12" ht="14.45" x14ac:dyDescent="0.3">
      <c r="A27" s="10" t="s">
        <v>35</v>
      </c>
      <c r="B27" s="29" t="s">
        <v>21</v>
      </c>
      <c r="C27" s="30"/>
      <c r="D27" s="10" t="s">
        <v>25</v>
      </c>
      <c r="E27" s="10">
        <v>225</v>
      </c>
      <c r="F27" s="38"/>
      <c r="G27" s="19">
        <f t="shared" si="0"/>
        <v>0</v>
      </c>
    </row>
    <row r="28" spans="1:12" ht="14.45" x14ac:dyDescent="0.3">
      <c r="A28" s="10"/>
      <c r="B28" s="29" t="s">
        <v>66</v>
      </c>
      <c r="C28" s="30"/>
      <c r="D28" s="10" t="s">
        <v>25</v>
      </c>
      <c r="E28" s="10">
        <v>14</v>
      </c>
      <c r="F28" s="38"/>
      <c r="G28" s="19">
        <f t="shared" si="0"/>
        <v>0</v>
      </c>
    </row>
    <row r="29" spans="1:12" thickBot="1" x14ac:dyDescent="0.35">
      <c r="A29" s="24"/>
      <c r="B29" s="31" t="s">
        <v>75</v>
      </c>
      <c r="C29" s="32"/>
      <c r="D29" s="33" t="s">
        <v>24</v>
      </c>
      <c r="E29" s="33">
        <v>200</v>
      </c>
      <c r="F29" s="39"/>
      <c r="G29" s="34">
        <f t="shared" si="0"/>
        <v>0</v>
      </c>
    </row>
    <row r="30" spans="1:12" ht="14.45" x14ac:dyDescent="0.3">
      <c r="F30" s="40" t="s">
        <v>70</v>
      </c>
      <c r="G30" s="23">
        <f>SUM(G4:G29)</f>
        <v>0</v>
      </c>
    </row>
    <row r="31" spans="1:12" ht="14.45" x14ac:dyDescent="0.3">
      <c r="A31" s="13" t="s">
        <v>65</v>
      </c>
      <c r="E31" s="13"/>
      <c r="F31" s="40" t="s">
        <v>71</v>
      </c>
    </row>
    <row r="32" spans="1:12" ht="14.45" x14ac:dyDescent="0.3">
      <c r="A32" s="13" t="s">
        <v>62</v>
      </c>
      <c r="B32" s="13"/>
      <c r="C32" s="13"/>
      <c r="D32" s="13"/>
      <c r="E32" s="13"/>
      <c r="F32" s="40" t="s">
        <v>72</v>
      </c>
    </row>
    <row r="33" spans="1:7" ht="14.45" x14ac:dyDescent="0.3">
      <c r="A33" s="13" t="s">
        <v>64</v>
      </c>
      <c r="B33" s="13"/>
      <c r="C33" s="13"/>
      <c r="D33" s="13"/>
      <c r="E33" s="13"/>
      <c r="F33" s="41"/>
    </row>
    <row r="34" spans="1:7" ht="14.45" x14ac:dyDescent="0.3">
      <c r="A34" s="13" t="s">
        <v>63</v>
      </c>
      <c r="B34" s="13"/>
      <c r="C34" s="13"/>
      <c r="D34" s="13"/>
    </row>
    <row r="39" spans="1:7" ht="15.6" x14ac:dyDescent="0.3">
      <c r="C39" s="12" t="s">
        <v>45</v>
      </c>
    </row>
    <row r="40" spans="1:7" ht="15.75" thickBot="1" x14ac:dyDescent="0.3"/>
    <row r="41" spans="1:7" ht="16.5" thickTop="1" thickBot="1" x14ac:dyDescent="0.3">
      <c r="A41" s="8" t="s">
        <v>4</v>
      </c>
      <c r="B41" s="6" t="s">
        <v>5</v>
      </c>
      <c r="C41" s="7"/>
      <c r="D41" s="16" t="s">
        <v>0</v>
      </c>
      <c r="E41" s="16" t="s">
        <v>1</v>
      </c>
      <c r="F41" s="42" t="s">
        <v>2</v>
      </c>
      <c r="G41" s="18" t="s">
        <v>3</v>
      </c>
    </row>
    <row r="42" spans="1:7" ht="15.75" thickTop="1" x14ac:dyDescent="0.25">
      <c r="A42" s="10" t="s">
        <v>44</v>
      </c>
      <c r="B42" s="1" t="s">
        <v>42</v>
      </c>
      <c r="C42" s="2"/>
      <c r="D42" s="9" t="s">
        <v>43</v>
      </c>
      <c r="E42" s="9">
        <v>40</v>
      </c>
      <c r="F42" s="43"/>
      <c r="G42" s="21">
        <f t="shared" ref="G42:G56" si="1">+E42*F42</f>
        <v>0</v>
      </c>
    </row>
    <row r="43" spans="1:7" x14ac:dyDescent="0.25">
      <c r="A43" s="9"/>
      <c r="B43" s="1" t="s">
        <v>46</v>
      </c>
      <c r="C43" s="2"/>
      <c r="D43" s="9" t="s">
        <v>23</v>
      </c>
      <c r="E43" s="9">
        <v>3</v>
      </c>
      <c r="F43" s="43"/>
      <c r="G43" s="19">
        <f t="shared" si="1"/>
        <v>0</v>
      </c>
    </row>
    <row r="44" spans="1:7" x14ac:dyDescent="0.25">
      <c r="A44" s="9"/>
      <c r="B44" s="11" t="s">
        <v>47</v>
      </c>
      <c r="C44" s="2"/>
      <c r="D44" s="9" t="s">
        <v>48</v>
      </c>
      <c r="E44" s="9">
        <v>75</v>
      </c>
      <c r="F44" s="43"/>
      <c r="G44" s="19">
        <f t="shared" si="1"/>
        <v>0</v>
      </c>
    </row>
    <row r="45" spans="1:7" x14ac:dyDescent="0.25">
      <c r="A45" s="9" t="s">
        <v>38</v>
      </c>
      <c r="B45" s="1" t="s">
        <v>6</v>
      </c>
      <c r="C45" s="2"/>
      <c r="D45" s="9" t="s">
        <v>24</v>
      </c>
      <c r="E45" s="9">
        <v>3</v>
      </c>
      <c r="F45" s="43"/>
      <c r="G45" s="19">
        <f t="shared" si="1"/>
        <v>0</v>
      </c>
    </row>
    <row r="46" spans="1:7" x14ac:dyDescent="0.25">
      <c r="A46" s="9">
        <v>524</v>
      </c>
      <c r="B46" s="1" t="s">
        <v>69</v>
      </c>
      <c r="C46" s="2"/>
      <c r="D46" s="9" t="s">
        <v>23</v>
      </c>
      <c r="E46" s="9">
        <v>11</v>
      </c>
      <c r="F46" s="43"/>
      <c r="G46" s="19">
        <f t="shared" si="1"/>
        <v>0</v>
      </c>
    </row>
    <row r="47" spans="1:7" x14ac:dyDescent="0.25">
      <c r="A47" s="9"/>
      <c r="B47" s="1" t="s">
        <v>49</v>
      </c>
      <c r="C47" s="2"/>
      <c r="D47" s="9" t="s">
        <v>22</v>
      </c>
      <c r="E47" s="9">
        <v>1</v>
      </c>
      <c r="F47" s="43"/>
      <c r="G47" s="19">
        <f t="shared" si="1"/>
        <v>0</v>
      </c>
    </row>
    <row r="48" spans="1:7" x14ac:dyDescent="0.25">
      <c r="A48" s="9"/>
      <c r="B48" s="1" t="s">
        <v>9</v>
      </c>
      <c r="C48" s="2"/>
      <c r="D48" s="9" t="s">
        <v>26</v>
      </c>
      <c r="E48" s="9">
        <v>10</v>
      </c>
      <c r="F48" s="43"/>
      <c r="G48" s="19">
        <f t="shared" si="1"/>
        <v>0</v>
      </c>
    </row>
    <row r="49" spans="1:7" x14ac:dyDescent="0.25">
      <c r="A49" s="9"/>
      <c r="B49" s="11" t="s">
        <v>50</v>
      </c>
      <c r="C49" s="2"/>
      <c r="D49" s="9" t="s">
        <v>28</v>
      </c>
      <c r="E49" s="9">
        <v>5</v>
      </c>
      <c r="F49" s="43"/>
      <c r="G49" s="19">
        <f t="shared" si="1"/>
        <v>0</v>
      </c>
    </row>
    <row r="50" spans="1:7" x14ac:dyDescent="0.25">
      <c r="A50" s="9" t="s">
        <v>32</v>
      </c>
      <c r="B50" s="1" t="s">
        <v>17</v>
      </c>
      <c r="C50" s="2"/>
      <c r="D50" s="9" t="s">
        <v>23</v>
      </c>
      <c r="E50" s="9">
        <v>6</v>
      </c>
      <c r="F50" s="43"/>
      <c r="G50" s="19">
        <f t="shared" si="1"/>
        <v>0</v>
      </c>
    </row>
    <row r="51" spans="1:7" x14ac:dyDescent="0.25">
      <c r="A51" s="9"/>
      <c r="B51" s="1" t="s">
        <v>19</v>
      </c>
      <c r="C51" s="2"/>
      <c r="D51" s="9" t="s">
        <v>22</v>
      </c>
      <c r="E51" s="9">
        <v>1</v>
      </c>
      <c r="F51" s="43"/>
      <c r="G51" s="19">
        <f t="shared" si="1"/>
        <v>0</v>
      </c>
    </row>
    <row r="52" spans="1:7" x14ac:dyDescent="0.25">
      <c r="A52" s="9"/>
      <c r="B52" s="11" t="s">
        <v>51</v>
      </c>
      <c r="C52" s="2"/>
      <c r="D52" s="9" t="s">
        <v>24</v>
      </c>
      <c r="E52" s="9">
        <v>9</v>
      </c>
      <c r="F52" s="43"/>
      <c r="G52" s="19">
        <f t="shared" si="1"/>
        <v>0</v>
      </c>
    </row>
    <row r="53" spans="1:7" x14ac:dyDescent="0.25">
      <c r="A53" s="9" t="s">
        <v>35</v>
      </c>
      <c r="B53" s="1" t="s">
        <v>21</v>
      </c>
      <c r="C53" s="2"/>
      <c r="D53" s="9" t="s">
        <v>25</v>
      </c>
      <c r="E53" s="9">
        <v>60</v>
      </c>
      <c r="F53" s="43"/>
      <c r="G53" s="19">
        <f t="shared" si="1"/>
        <v>0</v>
      </c>
    </row>
    <row r="54" spans="1:7" x14ac:dyDescent="0.25">
      <c r="A54" s="9" t="s">
        <v>52</v>
      </c>
      <c r="B54" s="11" t="s">
        <v>53</v>
      </c>
      <c r="C54" s="2"/>
      <c r="D54" s="9" t="s">
        <v>25</v>
      </c>
      <c r="E54" s="9">
        <v>10</v>
      </c>
      <c r="F54" s="43"/>
      <c r="G54" s="19">
        <f t="shared" si="1"/>
        <v>0</v>
      </c>
    </row>
    <row r="55" spans="1:7" x14ac:dyDescent="0.25">
      <c r="A55" s="9" t="s">
        <v>54</v>
      </c>
      <c r="B55" s="11" t="s">
        <v>55</v>
      </c>
      <c r="C55" s="2"/>
      <c r="D55" s="9" t="s">
        <v>25</v>
      </c>
      <c r="E55" s="9">
        <v>60</v>
      </c>
      <c r="F55" s="43"/>
      <c r="G55" s="19">
        <f t="shared" si="1"/>
        <v>0</v>
      </c>
    </row>
    <row r="56" spans="1:7" ht="15.75" thickBot="1" x14ac:dyDescent="0.3">
      <c r="A56" s="5"/>
      <c r="B56" s="3" t="s">
        <v>56</v>
      </c>
      <c r="C56" s="4"/>
      <c r="D56" s="17" t="s">
        <v>25</v>
      </c>
      <c r="E56" s="17">
        <v>3</v>
      </c>
      <c r="F56" s="44"/>
      <c r="G56" s="20">
        <f t="shared" si="1"/>
        <v>0</v>
      </c>
    </row>
    <row r="57" spans="1:7" ht="15.75" thickTop="1" x14ac:dyDescent="0.25"/>
    <row r="58" spans="1:7" x14ac:dyDescent="0.25">
      <c r="F58" s="40" t="s">
        <v>73</v>
      </c>
      <c r="G58" s="22">
        <f>SUM(G42:G56)</f>
        <v>0</v>
      </c>
    </row>
    <row r="59" spans="1:7" ht="14.45" x14ac:dyDescent="0.3">
      <c r="F59" s="40" t="s">
        <v>71</v>
      </c>
    </row>
    <row r="60" spans="1:7" x14ac:dyDescent="0.25">
      <c r="F60" s="40" t="s">
        <v>72</v>
      </c>
    </row>
    <row r="63" spans="1:7" x14ac:dyDescent="0.25">
      <c r="D63" t="s">
        <v>74</v>
      </c>
      <c r="G63" s="23">
        <f>+G30+G58</f>
        <v>0</v>
      </c>
    </row>
  </sheetData>
  <sheetProtection password="CC21" sheet="1" objects="1" scenario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Dukens Methellus</dc:creator>
  <cp:lastModifiedBy>User</cp:lastModifiedBy>
  <cp:lastPrinted>2013-12-19T14:26:17Z</cp:lastPrinted>
  <dcterms:created xsi:type="dcterms:W3CDTF">2013-12-06T13:17:30Z</dcterms:created>
  <dcterms:modified xsi:type="dcterms:W3CDTF">2013-12-20T19:16:11Z</dcterms:modified>
</cp:coreProperties>
</file>